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schnell\Documents\"/>
    </mc:Choice>
  </mc:AlternateContent>
  <bookViews>
    <workbookView xWindow="0" yWindow="0" windowWidth="23040" windowHeight="9192"/>
  </bookViews>
  <sheets>
    <sheet name="Nb d'heures" sheetId="1" r:id="rId1"/>
    <sheet name="Feuil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E32" i="2"/>
  <c r="E31" i="2"/>
  <c r="G31" i="2" s="1"/>
  <c r="F26" i="2"/>
  <c r="G26" i="2" s="1"/>
  <c r="E26" i="2"/>
  <c r="G25" i="2"/>
  <c r="F25" i="2"/>
  <c r="E25" i="2"/>
  <c r="G18" i="2"/>
  <c r="G23" i="2" s="1"/>
  <c r="G27" i="2" l="1"/>
</calcChain>
</file>

<file path=xl/sharedStrings.xml><?xml version="1.0" encoding="utf-8"?>
<sst xmlns="http://schemas.openxmlformats.org/spreadsheetml/2006/main" count="196" uniqueCount="64">
  <si>
    <t xml:space="preserve">Sommaire </t>
  </si>
  <si>
    <t>Mandat</t>
  </si>
  <si>
    <t>Société</t>
  </si>
  <si>
    <t>Signataires</t>
  </si>
  <si>
    <t>Notion Groupe</t>
  </si>
  <si>
    <t xml:space="preserve">Date de Clôture </t>
  </si>
  <si>
    <t>M&amp;R</t>
  </si>
  <si>
    <t>ABC INTERIM</t>
  </si>
  <si>
    <t>NM</t>
  </si>
  <si>
    <t>AB'Z INTERIM</t>
  </si>
  <si>
    <t>AMBAPHARM</t>
  </si>
  <si>
    <t>AMRAM</t>
  </si>
  <si>
    <t>Grp AMRAM</t>
  </si>
  <si>
    <t>REVIGESTION</t>
  </si>
  <si>
    <t>BONTON</t>
  </si>
  <si>
    <t>AH</t>
  </si>
  <si>
    <t>CAP INDUSTRIES</t>
  </si>
  <si>
    <t>CAROPY</t>
  </si>
  <si>
    <t>Grp Pyramidal</t>
  </si>
  <si>
    <t>CASTRI</t>
  </si>
  <si>
    <t>Gp CASTRI</t>
  </si>
  <si>
    <t>CHI-FOU-MI AND CO</t>
  </si>
  <si>
    <t>CHI-FOU-MI PRODUCTIONS</t>
  </si>
  <si>
    <t>COMPAGNIE MARCHANDE ET FINANCIERE INTERCONTINENTALE</t>
  </si>
  <si>
    <t>Grp CMFI</t>
  </si>
  <si>
    <t>COMPAGNIE MARCHANGE DE BIENS</t>
  </si>
  <si>
    <t>DGJ</t>
  </si>
  <si>
    <t>Gp AMBAPHARM (holding)</t>
  </si>
  <si>
    <t>EYESIGHT GROUP</t>
  </si>
  <si>
    <t>ED</t>
  </si>
  <si>
    <t>GINGER</t>
  </si>
  <si>
    <t>GOLD CENTER WEST INDIES</t>
  </si>
  <si>
    <t>IMMUTEP</t>
  </si>
  <si>
    <t>JJ ONE</t>
  </si>
  <si>
    <t>LIU JO</t>
  </si>
  <si>
    <t>NOUVELLE CITE</t>
  </si>
  <si>
    <t>NOUVELLE COMPAGNIE MARCHANDE</t>
  </si>
  <si>
    <t>PYRAMIDAL</t>
  </si>
  <si>
    <t>Rivière lézarde</t>
  </si>
  <si>
    <t>SAM PARIS</t>
  </si>
  <si>
    <t xml:space="preserve">SC PHARMA </t>
  </si>
  <si>
    <t>Gp AMBAPHARM</t>
  </si>
  <si>
    <t>VILLA HENRI IV</t>
  </si>
  <si>
    <t>Terminé</t>
  </si>
  <si>
    <t>Statut</t>
  </si>
  <si>
    <t>Clôture</t>
  </si>
  <si>
    <t>Entité contrôlée</t>
  </si>
  <si>
    <t>Titulaire</t>
  </si>
  <si>
    <t>Membre signataire</t>
  </si>
  <si>
    <t>Modif. le</t>
  </si>
  <si>
    <t>Envoyée</t>
  </si>
  <si>
    <t>MERCURE ET RODACH MANAGEMENT ET CONSEIL</t>
  </si>
  <si>
    <t>MEURIN Nicolas</t>
  </si>
  <si>
    <t>COMMODITIES AND PRODUCTS INDUSTRIES CAP INDUSTRIES</t>
  </si>
  <si>
    <t>ABC Interim</t>
  </si>
  <si>
    <t>LIU JO FRANCE</t>
  </si>
  <si>
    <t>Corrigée</t>
  </si>
  <si>
    <t>FICO GESTION</t>
  </si>
  <si>
    <t>CHI-FOU-MI PRODUCTION</t>
  </si>
  <si>
    <t>Aurélie</t>
  </si>
  <si>
    <t>Eleonore</t>
  </si>
  <si>
    <t>Total</t>
  </si>
  <si>
    <t>Partie CAC</t>
  </si>
  <si>
    <t>Partie 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</si>
</sst>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dd"/>
    <numFmt numFmtId="166" formatCode="_-* #,##0\ _€_-;\-* #,##0\ _€_-;_-* &quot;-&quot;??\ _€_-;_-@_-"/>
    <numFmt numFmtId="168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sz val="10"/>
      <color theme="5"/>
      <name val="Calibri Light"/>
      <family val="2"/>
      <scheme val="major"/>
    </font>
    <font>
      <b/>
      <sz val="20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28"/>
      <color theme="0"/>
      <name val="Calibri Light"/>
      <family val="2"/>
      <scheme val="major"/>
    </font>
    <font>
      <sz val="36"/>
      <color theme="4" tint="-0.24994659260841701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8"/>
      <color theme="0"/>
      <name val="Britannic Bold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0"/>
      </right>
      <top/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 style="thin">
        <color theme="0" tint="-0.14993743705557422"/>
      </top>
      <bottom/>
      <diagonal/>
    </border>
  </borders>
  <cellStyleXfs count="6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34" borderId="0" applyNumberFormat="0" applyBorder="0" applyAlignment="0" applyProtection="0"/>
    <xf numFmtId="0" fontId="19" fillId="33" borderId="0">
      <alignment vertical="center"/>
    </xf>
    <xf numFmtId="0" fontId="21" fillId="34" borderId="0" applyNumberFormat="0" applyBorder="0" applyAlignment="0" applyProtection="0"/>
    <xf numFmtId="0" fontId="22" fillId="34" borderId="0" applyNumberFormat="0" applyBorder="0" applyAlignment="0" applyProtection="0"/>
    <xf numFmtId="0" fontId="18" fillId="0" borderId="0" applyFill="0" applyBorder="0" applyProtection="0"/>
    <xf numFmtId="0" fontId="23" fillId="36" borderId="0" applyNumberFormat="0" applyBorder="0" applyProtection="0">
      <alignment horizontal="center"/>
    </xf>
    <xf numFmtId="0" fontId="24" fillId="0" borderId="0" applyNumberFormat="0" applyFill="0" applyProtection="0">
      <alignment horizontal="left" indent="3"/>
    </xf>
    <xf numFmtId="0" fontId="25" fillId="35" borderId="11" applyNumberFormat="0" applyProtection="0">
      <alignment horizontal="left" vertical="center" indent="1"/>
    </xf>
    <xf numFmtId="0" fontId="25" fillId="36" borderId="11" applyNumberFormat="0" applyProtection="0">
      <alignment horizontal="left" indent="1"/>
    </xf>
    <xf numFmtId="165" fontId="26" fillId="0" borderId="12" applyFill="0" applyProtection="0">
      <alignment horizontal="left" vertical="center" wrapText="1" indent="1"/>
    </xf>
    <xf numFmtId="0" fontId="27" fillId="0" borderId="13" applyFill="0" applyProtection="0">
      <alignment horizontal="left" vertical="top" wrapText="1" indent="1"/>
    </xf>
    <xf numFmtId="0" fontId="18" fillId="0" borderId="14" applyFill="0" applyProtection="0">
      <alignment horizontal="left" vertical="center" wrapText="1" indent="1"/>
    </xf>
    <xf numFmtId="0" fontId="1" fillId="0" borderId="0" applyFill="0" applyProtection="0">
      <alignment horizontal="left" vertical="top" wrapText="1" indent="1"/>
    </xf>
    <xf numFmtId="0" fontId="29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 applyAlignment="0"/>
    <xf numFmtId="0" fontId="32" fillId="0" borderId="0"/>
    <xf numFmtId="0" fontId="28" fillId="0" borderId="0"/>
    <xf numFmtId="0" fontId="28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0" fillId="34" borderId="0" xfId="55" applyFont="1" applyFill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10" xfId="0" applyFill="1" applyBorder="1" applyAlignment="1">
      <alignment vertical="center"/>
    </xf>
    <xf numFmtId="0" fontId="18" fillId="0" borderId="1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18" fillId="40" borderId="10" xfId="0" applyFont="1" applyFill="1" applyBorder="1" applyAlignment="1">
      <alignment horizontal="left" vertical="center"/>
    </xf>
    <xf numFmtId="0" fontId="18" fillId="41" borderId="10" xfId="0" applyFont="1" applyFill="1" applyBorder="1" applyAlignment="1">
      <alignment horizontal="left" vertical="center"/>
    </xf>
    <xf numFmtId="0" fontId="0" fillId="41" borderId="10" xfId="0" applyFill="1" applyBorder="1" applyAlignment="1">
      <alignment vertical="center"/>
    </xf>
    <xf numFmtId="0" fontId="13" fillId="34" borderId="10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left" vertical="center"/>
    </xf>
    <xf numFmtId="16" fontId="28" fillId="39" borderId="10" xfId="0" applyNumberFormat="1" applyFont="1" applyFill="1" applyBorder="1" applyAlignment="1">
      <alignment horizontal="left" vertical="center"/>
    </xf>
    <xf numFmtId="16" fontId="28" fillId="0" borderId="10" xfId="0" applyNumberFormat="1" applyFont="1" applyFill="1" applyBorder="1" applyAlignment="1">
      <alignment horizontal="left" vertical="center"/>
    </xf>
    <xf numFmtId="0" fontId="0" fillId="38" borderId="10" xfId="0" applyFill="1" applyBorder="1" applyAlignment="1">
      <alignment vertical="center"/>
    </xf>
    <xf numFmtId="0" fontId="0" fillId="37" borderId="10" xfId="0" applyFill="1" applyBorder="1" applyAlignment="1">
      <alignment vertical="center"/>
    </xf>
    <xf numFmtId="14" fontId="0" fillId="0" borderId="0" xfId="0" applyNumberFormat="1" applyFill="1" applyBorder="1" applyAlignment="1">
      <alignment horizontal="center" vertical="center"/>
    </xf>
    <xf numFmtId="14" fontId="0" fillId="0" borderId="0" xfId="0" applyNumberFormat="1"/>
    <xf numFmtId="14" fontId="13" fillId="34" borderId="10" xfId="0" applyNumberFormat="1" applyFont="1" applyFill="1" applyBorder="1" applyAlignment="1">
      <alignment vertical="center" wrapText="1"/>
    </xf>
    <xf numFmtId="14" fontId="28" fillId="0" borderId="10" xfId="0" applyNumberFormat="1" applyFont="1" applyFill="1" applyBorder="1" applyAlignment="1">
      <alignment horizontal="left" vertical="center"/>
    </xf>
    <xf numFmtId="14" fontId="28" fillId="39" borderId="10" xfId="0" applyNumberFormat="1" applyFont="1" applyFill="1" applyBorder="1" applyAlignment="1">
      <alignment horizontal="left" vertical="center"/>
    </xf>
    <xf numFmtId="0" fontId="30" fillId="34" borderId="0" xfId="55" applyFont="1" applyFill="1" applyAlignment="1">
      <alignment horizontal="center" vertical="center"/>
    </xf>
    <xf numFmtId="166" fontId="0" fillId="0" borderId="0" xfId="56" applyNumberFormat="1" applyFont="1"/>
    <xf numFmtId="166" fontId="0" fillId="42" borderId="0" xfId="56" applyNumberFormat="1" applyFont="1" applyFill="1"/>
    <xf numFmtId="168" fontId="0" fillId="0" borderId="0" xfId="63" applyNumberFormat="1" applyFont="1"/>
    <xf numFmtId="168" fontId="0" fillId="0" borderId="10" xfId="63" applyNumberFormat="1" applyFont="1" applyFill="1" applyBorder="1" applyAlignment="1">
      <alignment vertical="center"/>
    </xf>
    <xf numFmtId="168" fontId="18" fillId="0" borderId="10" xfId="63" applyNumberFormat="1" applyFont="1" applyFill="1" applyBorder="1" applyAlignment="1">
      <alignment horizontal="right" vertical="center"/>
    </xf>
    <xf numFmtId="168" fontId="0" fillId="0" borderId="10" xfId="63" applyNumberFormat="1" applyFont="1" applyFill="1" applyBorder="1" applyAlignment="1">
      <alignment horizontal="right" vertical="center"/>
    </xf>
    <xf numFmtId="168" fontId="18" fillId="0" borderId="10" xfId="63" applyNumberFormat="1" applyFont="1" applyFill="1" applyBorder="1" applyAlignment="1">
      <alignment horizontal="left" vertical="center"/>
    </xf>
    <xf numFmtId="168" fontId="0" fillId="43" borderId="10" xfId="63" applyNumberFormat="1" applyFont="1" applyFill="1" applyBorder="1" applyAlignment="1">
      <alignment vertical="center"/>
    </xf>
    <xf numFmtId="168" fontId="18" fillId="43" borderId="10" xfId="63" applyNumberFormat="1" applyFont="1" applyFill="1" applyBorder="1" applyAlignment="1">
      <alignment horizontal="left" vertical="center"/>
    </xf>
    <xf numFmtId="168" fontId="18" fillId="43" borderId="10" xfId="63" applyNumberFormat="1" applyFont="1" applyFill="1" applyBorder="1" applyAlignment="1">
      <alignment horizontal="right" vertical="center"/>
    </xf>
    <xf numFmtId="0" fontId="0" fillId="43" borderId="10" xfId="0" applyFill="1" applyBorder="1" applyAlignment="1">
      <alignment vertical="center"/>
    </xf>
  </cellXfs>
  <cellStyles count="6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Détail jour" xfId="52"/>
    <cellStyle name="En-tête Notes" xfId="53"/>
    <cellStyle name="Entrée" xfId="9" builtinId="20" customBuiltin="1"/>
    <cellStyle name="Insatisfaisant" xfId="7" builtinId="27" customBuiltin="1"/>
    <cellStyle name="Jour" xfId="51"/>
    <cellStyle name="Lien hypertexte" xfId="55" builtinId="8"/>
    <cellStyle name="Milliers" xfId="63" builtinId="3"/>
    <cellStyle name="Milliers 2" xfId="56"/>
    <cellStyle name="Milliers 2 2" xfId="62"/>
    <cellStyle name="Milliers 3" xfId="57"/>
    <cellStyle name="Neutre" xfId="8" builtinId="28" customBuiltin="1"/>
    <cellStyle name="Normal" xfId="0" builtinId="0"/>
    <cellStyle name="Normal 2" xfId="43"/>
    <cellStyle name="Normal 2 2" xfId="58"/>
    <cellStyle name="Normal 3" xfId="46"/>
    <cellStyle name="Normal 3 2" xfId="59"/>
    <cellStyle name="Normal 4" xfId="60"/>
    <cellStyle name="Normal 5" xfId="61"/>
    <cellStyle name="Note" xfId="15" builtinId="10" customBuiltin="1"/>
    <cellStyle name="Notes" xfId="54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 2" xfId="44"/>
    <cellStyle name="Titre 3" xfId="47"/>
    <cellStyle name="Titre 1" xfId="2" builtinId="16" customBuiltin="1"/>
    <cellStyle name="Titre 1 2" xfId="45"/>
    <cellStyle name="Titre 1 3" xfId="48"/>
    <cellStyle name="Titre 2" xfId="3" builtinId="17" customBuiltin="1"/>
    <cellStyle name="Titre 2 2" xfId="42"/>
    <cellStyle name="Titre 2 3" xfId="49"/>
    <cellStyle name="Titre 3" xfId="4" builtinId="18" customBuiltin="1"/>
    <cellStyle name="Titre 3 2" xfId="50"/>
    <cellStyle name="Titre 4" xfId="5" builtinId="19" customBuiltin="1"/>
    <cellStyle name="Total" xfId="17" builtinId="25" customBuiltin="1"/>
    <cellStyle name="Vérification" xfId="13" builtinId="23" customBuiltin="1"/>
  </cellStyles>
  <dxfs count="2">
    <dxf>
      <font>
        <b/>
        <i val="0"/>
        <color theme="5"/>
      </font>
      <border>
        <bottom style="medium">
          <color theme="1" tint="0.499984740745262"/>
        </bottom>
      </border>
    </dxf>
    <dxf>
      <fill>
        <patternFill>
          <bgColor theme="2"/>
        </patternFill>
      </fill>
      <border>
        <left style="thick">
          <color theme="3"/>
        </left>
        <right style="thick">
          <color theme="3"/>
        </right>
        <top style="thick">
          <color theme="3"/>
        </top>
        <bottom style="thick">
          <color theme="3"/>
        </bottom>
        <horizontal style="thin">
          <color theme="2" tint="-9.9948118533890809E-2"/>
        </horizontal>
      </border>
    </dxf>
  </dxfs>
  <tableStyles count="1" defaultTableStyle="TableStyleMedium2" defaultPivotStyle="PivotStyleLight16">
    <tableStyle name="Project Timeline" pivot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M14" sqref="M14:M20"/>
    </sheetView>
  </sheetViews>
  <sheetFormatPr baseColWidth="10" defaultRowHeight="14.4" x14ac:dyDescent="0.3"/>
  <cols>
    <col min="1" max="1" width="17.109375" bestFit="1" customWidth="1"/>
    <col min="2" max="2" width="54.88671875" bestFit="1" customWidth="1"/>
    <col min="6" max="6" width="11.5546875" style="17"/>
    <col min="7" max="7" width="16" style="2" customWidth="1"/>
  </cols>
  <sheetData>
    <row r="1" spans="1:13" ht="22.2" x14ac:dyDescent="0.3">
      <c r="A1" s="21" t="s">
        <v>0</v>
      </c>
      <c r="B1" s="21"/>
      <c r="C1" s="6"/>
      <c r="D1" s="3"/>
      <c r="E1" s="6"/>
      <c r="F1" s="16"/>
      <c r="G1" s="1"/>
    </row>
    <row r="3" spans="1:13" ht="28.8" x14ac:dyDescent="0.3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8"/>
      <c r="G3" s="10"/>
    </row>
    <row r="4" spans="1:13" x14ac:dyDescent="0.3">
      <c r="A4" s="7" t="s">
        <v>6</v>
      </c>
      <c r="B4" s="4" t="s">
        <v>7</v>
      </c>
      <c r="C4" s="4" t="s">
        <v>8</v>
      </c>
      <c r="D4" s="4"/>
      <c r="E4" s="13">
        <v>45291</v>
      </c>
      <c r="F4" s="19">
        <v>45291</v>
      </c>
      <c r="G4" s="24">
        <v>80</v>
      </c>
      <c r="I4" s="2"/>
      <c r="J4" s="2"/>
      <c r="K4" s="2"/>
      <c r="L4" s="2"/>
      <c r="M4" s="22"/>
    </row>
    <row r="5" spans="1:13" x14ac:dyDescent="0.3">
      <c r="A5" s="7" t="s">
        <v>6</v>
      </c>
      <c r="B5" s="4" t="s">
        <v>9</v>
      </c>
      <c r="C5" s="4" t="s">
        <v>8</v>
      </c>
      <c r="D5" s="4"/>
      <c r="E5" s="12">
        <v>45260</v>
      </c>
      <c r="F5" s="20">
        <v>45260</v>
      </c>
      <c r="G5" s="24">
        <v>90</v>
      </c>
      <c r="I5" s="2"/>
      <c r="J5" s="2"/>
      <c r="K5" s="2"/>
      <c r="L5" s="17"/>
      <c r="M5" s="22"/>
    </row>
    <row r="6" spans="1:13" x14ac:dyDescent="0.3">
      <c r="A6" s="7" t="s">
        <v>6</v>
      </c>
      <c r="B6" s="5" t="s">
        <v>10</v>
      </c>
      <c r="C6" s="11" t="s">
        <v>8</v>
      </c>
      <c r="D6" s="11"/>
      <c r="E6" s="13">
        <v>45291</v>
      </c>
      <c r="F6" s="19">
        <v>45291</v>
      </c>
      <c r="G6" s="24">
        <v>207</v>
      </c>
      <c r="I6" s="2"/>
      <c r="J6" s="2"/>
      <c r="K6" s="2"/>
      <c r="L6" s="17"/>
      <c r="M6" s="22"/>
    </row>
    <row r="7" spans="1:13" x14ac:dyDescent="0.3">
      <c r="A7" s="7" t="s">
        <v>6</v>
      </c>
      <c r="B7" s="5" t="s">
        <v>11</v>
      </c>
      <c r="C7" s="4" t="s">
        <v>8</v>
      </c>
      <c r="D7" s="4" t="s">
        <v>12</v>
      </c>
      <c r="E7" s="13">
        <v>45291</v>
      </c>
      <c r="F7" s="19">
        <v>45291</v>
      </c>
      <c r="G7" s="24">
        <v>0</v>
      </c>
      <c r="I7" s="2"/>
      <c r="J7" s="2"/>
      <c r="K7" s="2"/>
      <c r="L7" s="17"/>
      <c r="M7" s="22"/>
    </row>
    <row r="8" spans="1:13" x14ac:dyDescent="0.3">
      <c r="A8" s="9" t="s">
        <v>13</v>
      </c>
      <c r="B8" s="4" t="s">
        <v>14</v>
      </c>
      <c r="C8" s="4" t="s">
        <v>43</v>
      </c>
      <c r="D8" s="4" t="s">
        <v>43</v>
      </c>
      <c r="E8" s="4" t="s">
        <v>43</v>
      </c>
      <c r="F8" s="4" t="s">
        <v>43</v>
      </c>
      <c r="G8" s="25" t="s">
        <v>43</v>
      </c>
      <c r="I8" s="2"/>
      <c r="J8" s="2"/>
      <c r="K8" s="2"/>
      <c r="L8" s="17"/>
      <c r="M8" s="22"/>
    </row>
    <row r="9" spans="1:13" x14ac:dyDescent="0.3">
      <c r="A9" s="7" t="s">
        <v>6</v>
      </c>
      <c r="B9" s="5" t="s">
        <v>16</v>
      </c>
      <c r="C9" s="11" t="s">
        <v>8</v>
      </c>
      <c r="D9" s="11"/>
      <c r="E9" s="12">
        <v>45199</v>
      </c>
      <c r="F9" s="20">
        <v>45199</v>
      </c>
      <c r="G9" s="24">
        <v>90</v>
      </c>
      <c r="I9" s="2"/>
      <c r="J9" s="2"/>
      <c r="K9" s="2"/>
      <c r="L9" s="17"/>
      <c r="M9" s="22"/>
    </row>
    <row r="10" spans="1:13" x14ac:dyDescent="0.3">
      <c r="A10" s="7" t="s">
        <v>6</v>
      </c>
      <c r="B10" s="5" t="s">
        <v>17</v>
      </c>
      <c r="C10" s="4" t="s">
        <v>8</v>
      </c>
      <c r="D10" s="4" t="s">
        <v>18</v>
      </c>
      <c r="E10" s="13">
        <v>45291</v>
      </c>
      <c r="F10" s="19">
        <v>45291</v>
      </c>
      <c r="G10" s="26">
        <v>18</v>
      </c>
      <c r="I10" s="2"/>
      <c r="J10" s="2"/>
      <c r="K10" s="2"/>
      <c r="L10" s="17"/>
      <c r="M10" s="22"/>
    </row>
    <row r="11" spans="1:13" x14ac:dyDescent="0.3">
      <c r="A11" s="7" t="s">
        <v>6</v>
      </c>
      <c r="B11" s="5" t="s">
        <v>19</v>
      </c>
      <c r="C11" s="4" t="s">
        <v>8</v>
      </c>
      <c r="D11" s="4" t="s">
        <v>20</v>
      </c>
      <c r="E11" s="13">
        <v>45291</v>
      </c>
      <c r="F11" s="19">
        <v>45291</v>
      </c>
      <c r="G11" s="26">
        <v>140</v>
      </c>
      <c r="I11" s="2"/>
      <c r="J11" s="2"/>
      <c r="K11" s="2"/>
      <c r="L11" s="17"/>
      <c r="M11" s="22"/>
    </row>
    <row r="12" spans="1:13" x14ac:dyDescent="0.3">
      <c r="A12" s="8" t="s">
        <v>13</v>
      </c>
      <c r="B12" s="4" t="s">
        <v>21</v>
      </c>
      <c r="C12" s="4" t="s">
        <v>8</v>
      </c>
      <c r="D12" s="4"/>
      <c r="E12" s="13">
        <v>45291</v>
      </c>
      <c r="F12" s="19">
        <v>45291</v>
      </c>
      <c r="G12" s="27">
        <v>25</v>
      </c>
      <c r="I12" s="2"/>
      <c r="J12" s="2"/>
      <c r="K12" s="2"/>
      <c r="L12" s="2"/>
      <c r="M12" s="22"/>
    </row>
    <row r="13" spans="1:13" x14ac:dyDescent="0.3">
      <c r="A13" s="8" t="s">
        <v>13</v>
      </c>
      <c r="B13" s="4" t="s">
        <v>22</v>
      </c>
      <c r="C13" s="4" t="s">
        <v>8</v>
      </c>
      <c r="D13" s="4"/>
      <c r="E13" s="13">
        <v>45291</v>
      </c>
      <c r="F13" s="19">
        <v>45291</v>
      </c>
      <c r="G13" s="27">
        <v>120</v>
      </c>
      <c r="I13" s="2"/>
      <c r="J13" s="2"/>
      <c r="K13" s="2"/>
      <c r="L13" s="17"/>
      <c r="M13" s="22"/>
    </row>
    <row r="14" spans="1:13" x14ac:dyDescent="0.3">
      <c r="A14" s="7" t="s">
        <v>6</v>
      </c>
      <c r="B14" s="4" t="s">
        <v>23</v>
      </c>
      <c r="C14" s="4" t="s">
        <v>8</v>
      </c>
      <c r="D14" s="4" t="s">
        <v>24</v>
      </c>
      <c r="E14" s="13">
        <v>45291</v>
      </c>
      <c r="F14" s="19">
        <v>45291</v>
      </c>
      <c r="G14" s="25">
        <v>90</v>
      </c>
      <c r="I14" s="2"/>
      <c r="J14" s="2"/>
      <c r="K14" s="2"/>
      <c r="L14" s="17"/>
      <c r="M14" s="22"/>
    </row>
    <row r="15" spans="1:13" x14ac:dyDescent="0.3">
      <c r="A15" s="7" t="s">
        <v>6</v>
      </c>
      <c r="B15" s="4" t="s">
        <v>25</v>
      </c>
      <c r="C15" s="4" t="s">
        <v>8</v>
      </c>
      <c r="D15" s="4" t="s">
        <v>24</v>
      </c>
      <c r="E15" s="13">
        <v>45291</v>
      </c>
      <c r="F15" s="19">
        <v>45291</v>
      </c>
      <c r="G15" s="25">
        <v>25</v>
      </c>
      <c r="I15" s="2"/>
      <c r="J15" s="2"/>
      <c r="K15" s="2"/>
      <c r="L15" s="17"/>
      <c r="M15" s="22"/>
    </row>
    <row r="16" spans="1:13" x14ac:dyDescent="0.3">
      <c r="A16" s="8" t="s">
        <v>13</v>
      </c>
      <c r="B16" s="5" t="s">
        <v>26</v>
      </c>
      <c r="C16" s="4" t="s">
        <v>8</v>
      </c>
      <c r="D16" s="4" t="s">
        <v>27</v>
      </c>
      <c r="E16" s="12">
        <v>45107</v>
      </c>
      <c r="F16" s="20">
        <v>45473</v>
      </c>
      <c r="G16" s="28">
        <v>50</v>
      </c>
      <c r="I16" s="2"/>
      <c r="J16" s="2"/>
      <c r="K16" s="2"/>
      <c r="L16" s="17"/>
      <c r="M16" s="22"/>
    </row>
    <row r="17" spans="1:13" x14ac:dyDescent="0.3">
      <c r="A17" s="9" t="s">
        <v>13</v>
      </c>
      <c r="B17" s="4" t="s">
        <v>28</v>
      </c>
      <c r="C17" s="15" t="s">
        <v>29</v>
      </c>
      <c r="D17" s="4"/>
      <c r="E17" s="12">
        <v>45138</v>
      </c>
      <c r="F17" s="20">
        <v>45504</v>
      </c>
      <c r="G17" s="29">
        <v>30</v>
      </c>
      <c r="I17" s="2"/>
      <c r="J17" s="2"/>
      <c r="K17" s="2"/>
      <c r="L17" s="17"/>
      <c r="M17" s="22"/>
    </row>
    <row r="18" spans="1:13" x14ac:dyDescent="0.3">
      <c r="A18" s="9" t="s">
        <v>13</v>
      </c>
      <c r="B18" s="4" t="s">
        <v>30</v>
      </c>
      <c r="C18" s="4" t="s">
        <v>8</v>
      </c>
      <c r="D18" s="4"/>
      <c r="E18" s="12">
        <v>45322</v>
      </c>
      <c r="F18" s="20">
        <v>45322</v>
      </c>
      <c r="G18" s="29">
        <v>130</v>
      </c>
      <c r="I18" s="2"/>
      <c r="J18" s="2"/>
      <c r="K18" s="2"/>
      <c r="L18" s="17"/>
      <c r="M18" s="22"/>
    </row>
    <row r="19" spans="1:13" x14ac:dyDescent="0.3">
      <c r="A19" s="7" t="s">
        <v>6</v>
      </c>
      <c r="B19" s="5" t="s">
        <v>31</v>
      </c>
      <c r="C19" s="4" t="s">
        <v>8</v>
      </c>
      <c r="D19" s="4" t="s">
        <v>12</v>
      </c>
      <c r="E19" s="12">
        <v>45199</v>
      </c>
      <c r="F19" s="20">
        <v>45199</v>
      </c>
      <c r="G19" s="28">
        <v>0</v>
      </c>
      <c r="I19" s="2"/>
      <c r="J19" s="2"/>
      <c r="K19" s="2"/>
      <c r="L19" s="17"/>
      <c r="M19" s="22"/>
    </row>
    <row r="20" spans="1:13" x14ac:dyDescent="0.3">
      <c r="A20" s="9" t="s">
        <v>13</v>
      </c>
      <c r="B20" s="4" t="s">
        <v>32</v>
      </c>
      <c r="C20" s="15" t="s">
        <v>29</v>
      </c>
      <c r="D20" s="4"/>
      <c r="E20" s="13">
        <v>45291</v>
      </c>
      <c r="F20" s="19">
        <v>45291</v>
      </c>
      <c r="G20" s="30"/>
      <c r="I20" s="2"/>
      <c r="J20" s="2"/>
      <c r="K20" s="2"/>
      <c r="L20" s="17"/>
      <c r="M20" s="22"/>
    </row>
    <row r="21" spans="1:13" x14ac:dyDescent="0.3">
      <c r="A21" s="7" t="s">
        <v>6</v>
      </c>
      <c r="B21" s="5" t="s">
        <v>33</v>
      </c>
      <c r="C21" s="4" t="s">
        <v>8</v>
      </c>
      <c r="D21" s="4" t="s">
        <v>18</v>
      </c>
      <c r="E21" s="13">
        <v>45291</v>
      </c>
      <c r="F21" s="19">
        <v>45291</v>
      </c>
      <c r="G21" s="28">
        <v>55</v>
      </c>
      <c r="I21" s="2"/>
      <c r="J21" s="2"/>
      <c r="K21" s="2"/>
      <c r="L21" s="17"/>
      <c r="M21" s="22"/>
    </row>
    <row r="22" spans="1:13" x14ac:dyDescent="0.3">
      <c r="A22" s="7" t="s">
        <v>6</v>
      </c>
      <c r="B22" s="5" t="s">
        <v>34</v>
      </c>
      <c r="C22" s="4" t="s">
        <v>8</v>
      </c>
      <c r="D22" s="4"/>
      <c r="E22" s="13">
        <v>45291</v>
      </c>
      <c r="F22" s="19">
        <v>45291</v>
      </c>
      <c r="G22" s="28">
        <v>160</v>
      </c>
      <c r="I22" s="2"/>
      <c r="J22" s="2"/>
      <c r="K22" s="2"/>
      <c r="L22" s="17"/>
      <c r="M22" s="22"/>
    </row>
    <row r="23" spans="1:13" x14ac:dyDescent="0.3">
      <c r="A23" s="7" t="s">
        <v>6</v>
      </c>
      <c r="B23" s="5" t="s">
        <v>35</v>
      </c>
      <c r="C23" s="4" t="s">
        <v>8</v>
      </c>
      <c r="D23" s="4" t="s">
        <v>20</v>
      </c>
      <c r="E23" s="13">
        <v>45291</v>
      </c>
      <c r="F23" s="19">
        <v>45291</v>
      </c>
      <c r="G23" s="28">
        <v>90</v>
      </c>
      <c r="I23" s="2"/>
      <c r="J23" s="2"/>
      <c r="K23" s="2"/>
      <c r="L23" s="17"/>
      <c r="M23" s="22"/>
    </row>
    <row r="24" spans="1:13" x14ac:dyDescent="0.3">
      <c r="A24" s="7" t="s">
        <v>6</v>
      </c>
      <c r="B24" s="4" t="s">
        <v>36</v>
      </c>
      <c r="C24" s="4" t="s">
        <v>8</v>
      </c>
      <c r="D24" s="4" t="s">
        <v>24</v>
      </c>
      <c r="E24" s="13">
        <v>45291</v>
      </c>
      <c r="F24" s="19">
        <v>45291</v>
      </c>
      <c r="G24" s="25">
        <v>77</v>
      </c>
      <c r="I24" s="2"/>
      <c r="J24" s="2"/>
      <c r="K24" s="2"/>
      <c r="L24" s="17"/>
      <c r="M24" s="22"/>
    </row>
    <row r="25" spans="1:13" x14ac:dyDescent="0.3">
      <c r="A25" s="7" t="s">
        <v>6</v>
      </c>
      <c r="B25" s="5" t="s">
        <v>37</v>
      </c>
      <c r="C25" s="4" t="s">
        <v>8</v>
      </c>
      <c r="D25" s="4" t="s">
        <v>18</v>
      </c>
      <c r="E25" s="13">
        <v>45291</v>
      </c>
      <c r="F25" s="19">
        <v>45291</v>
      </c>
      <c r="G25" s="28">
        <v>55</v>
      </c>
    </row>
    <row r="26" spans="1:13" x14ac:dyDescent="0.3">
      <c r="A26" s="9" t="s">
        <v>13</v>
      </c>
      <c r="B26" s="4" t="s">
        <v>38</v>
      </c>
      <c r="C26" s="14" t="s">
        <v>15</v>
      </c>
      <c r="D26" s="4" t="s">
        <v>20</v>
      </c>
      <c r="E26" s="13">
        <v>45291</v>
      </c>
      <c r="F26" s="19">
        <v>45291</v>
      </c>
      <c r="G26" s="32">
        <v>50</v>
      </c>
    </row>
    <row r="27" spans="1:13" x14ac:dyDescent="0.3">
      <c r="A27" s="7" t="s">
        <v>6</v>
      </c>
      <c r="B27" s="5" t="s">
        <v>39</v>
      </c>
      <c r="C27" s="4" t="s">
        <v>8</v>
      </c>
      <c r="D27" s="4" t="s">
        <v>20</v>
      </c>
      <c r="E27" s="13">
        <v>45291</v>
      </c>
      <c r="F27" s="19">
        <v>45291</v>
      </c>
      <c r="G27" s="26">
        <v>15</v>
      </c>
    </row>
    <row r="28" spans="1:13" x14ac:dyDescent="0.3">
      <c r="A28" s="8" t="s">
        <v>13</v>
      </c>
      <c r="B28" s="5" t="s">
        <v>40</v>
      </c>
      <c r="C28" s="4" t="s">
        <v>8</v>
      </c>
      <c r="D28" s="4" t="s">
        <v>41</v>
      </c>
      <c r="E28" s="12">
        <v>45107</v>
      </c>
      <c r="F28" s="20">
        <v>45107</v>
      </c>
      <c r="G28" s="31">
        <v>50</v>
      </c>
    </row>
    <row r="29" spans="1:13" x14ac:dyDescent="0.3">
      <c r="A29" s="7" t="s">
        <v>6</v>
      </c>
      <c r="B29" s="5" t="s">
        <v>42</v>
      </c>
      <c r="C29" s="4" t="s">
        <v>8</v>
      </c>
      <c r="D29" s="4"/>
      <c r="E29" s="13">
        <v>45291</v>
      </c>
      <c r="F29" s="19">
        <v>45291</v>
      </c>
      <c r="G29" s="26">
        <v>90</v>
      </c>
    </row>
    <row r="31" spans="1:13" x14ac:dyDescent="0.3">
      <c r="A31" s="2"/>
      <c r="B31" s="2"/>
      <c r="C31" s="2"/>
      <c r="D31" s="2"/>
      <c r="E31" s="2"/>
    </row>
    <row r="32" spans="1:13" x14ac:dyDescent="0.3">
      <c r="A32" s="2"/>
      <c r="B32" s="2"/>
      <c r="C32" s="2"/>
      <c r="D32" s="2"/>
      <c r="E32" s="2"/>
    </row>
  </sheetData>
  <mergeCells count="1">
    <mergeCell ref="A1:B1"/>
  </mergeCells>
  <hyperlinks>
    <hyperlink ref="A1:B1" location="Sommaire!A1" display="Sommaire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C1" sqref="C1:G21"/>
    </sheetView>
  </sheetViews>
  <sheetFormatPr baseColWidth="10" defaultRowHeight="14.4" x14ac:dyDescent="0.3"/>
  <cols>
    <col min="1" max="2" width="11.5546875" style="2"/>
    <col min="3" max="3" width="57.88671875" style="2" customWidth="1"/>
    <col min="4" max="6" width="11.5546875" style="2"/>
    <col min="7" max="7" width="11.5546875" style="22"/>
    <col min="8" max="258" width="11.5546875" style="2"/>
    <col min="259" max="259" width="57.88671875" style="2" customWidth="1"/>
    <col min="260" max="514" width="11.5546875" style="2"/>
    <col min="515" max="515" width="57.88671875" style="2" customWidth="1"/>
    <col min="516" max="770" width="11.5546875" style="2"/>
    <col min="771" max="771" width="57.88671875" style="2" customWidth="1"/>
    <col min="772" max="1026" width="11.5546875" style="2"/>
    <col min="1027" max="1027" width="57.88671875" style="2" customWidth="1"/>
    <col min="1028" max="1282" width="11.5546875" style="2"/>
    <col min="1283" max="1283" width="57.88671875" style="2" customWidth="1"/>
    <col min="1284" max="1538" width="11.5546875" style="2"/>
    <col min="1539" max="1539" width="57.88671875" style="2" customWidth="1"/>
    <col min="1540" max="1794" width="11.5546875" style="2"/>
    <col min="1795" max="1795" width="57.88671875" style="2" customWidth="1"/>
    <col min="1796" max="2050" width="11.5546875" style="2"/>
    <col min="2051" max="2051" width="57.88671875" style="2" customWidth="1"/>
    <col min="2052" max="2306" width="11.5546875" style="2"/>
    <col min="2307" max="2307" width="57.88671875" style="2" customWidth="1"/>
    <col min="2308" max="2562" width="11.5546875" style="2"/>
    <col min="2563" max="2563" width="57.88671875" style="2" customWidth="1"/>
    <col min="2564" max="2818" width="11.5546875" style="2"/>
    <col min="2819" max="2819" width="57.88671875" style="2" customWidth="1"/>
    <col min="2820" max="3074" width="11.5546875" style="2"/>
    <col min="3075" max="3075" width="57.88671875" style="2" customWidth="1"/>
    <col min="3076" max="3330" width="11.5546875" style="2"/>
    <col min="3331" max="3331" width="57.88671875" style="2" customWidth="1"/>
    <col min="3332" max="3586" width="11.5546875" style="2"/>
    <col min="3587" max="3587" width="57.88671875" style="2" customWidth="1"/>
    <col min="3588" max="3842" width="11.5546875" style="2"/>
    <col min="3843" max="3843" width="57.88671875" style="2" customWidth="1"/>
    <col min="3844" max="4098" width="11.5546875" style="2"/>
    <col min="4099" max="4099" width="57.88671875" style="2" customWidth="1"/>
    <col min="4100" max="4354" width="11.5546875" style="2"/>
    <col min="4355" max="4355" width="57.88671875" style="2" customWidth="1"/>
    <col min="4356" max="4610" width="11.5546875" style="2"/>
    <col min="4611" max="4611" width="57.88671875" style="2" customWidth="1"/>
    <col min="4612" max="4866" width="11.5546875" style="2"/>
    <col min="4867" max="4867" width="57.88671875" style="2" customWidth="1"/>
    <col min="4868" max="5122" width="11.5546875" style="2"/>
    <col min="5123" max="5123" width="57.88671875" style="2" customWidth="1"/>
    <col min="5124" max="5378" width="11.5546875" style="2"/>
    <col min="5379" max="5379" width="57.88671875" style="2" customWidth="1"/>
    <col min="5380" max="5634" width="11.5546875" style="2"/>
    <col min="5635" max="5635" width="57.88671875" style="2" customWidth="1"/>
    <col min="5636" max="5890" width="11.5546875" style="2"/>
    <col min="5891" max="5891" width="57.88671875" style="2" customWidth="1"/>
    <col min="5892" max="6146" width="11.5546875" style="2"/>
    <col min="6147" max="6147" width="57.88671875" style="2" customWidth="1"/>
    <col min="6148" max="6402" width="11.5546875" style="2"/>
    <col min="6403" max="6403" width="57.88671875" style="2" customWidth="1"/>
    <col min="6404" max="6658" width="11.5546875" style="2"/>
    <col min="6659" max="6659" width="57.88671875" style="2" customWidth="1"/>
    <col min="6660" max="6914" width="11.5546875" style="2"/>
    <col min="6915" max="6915" width="57.88671875" style="2" customWidth="1"/>
    <col min="6916" max="7170" width="11.5546875" style="2"/>
    <col min="7171" max="7171" width="57.88671875" style="2" customWidth="1"/>
    <col min="7172" max="7426" width="11.5546875" style="2"/>
    <col min="7427" max="7427" width="57.88671875" style="2" customWidth="1"/>
    <col min="7428" max="7682" width="11.5546875" style="2"/>
    <col min="7683" max="7683" width="57.88671875" style="2" customWidth="1"/>
    <col min="7684" max="7938" width="11.5546875" style="2"/>
    <col min="7939" max="7939" width="57.88671875" style="2" customWidth="1"/>
    <col min="7940" max="8194" width="11.5546875" style="2"/>
    <col min="8195" max="8195" width="57.88671875" style="2" customWidth="1"/>
    <col min="8196" max="8450" width="11.5546875" style="2"/>
    <col min="8451" max="8451" width="57.88671875" style="2" customWidth="1"/>
    <col min="8452" max="8706" width="11.5546875" style="2"/>
    <col min="8707" max="8707" width="57.88671875" style="2" customWidth="1"/>
    <col min="8708" max="8962" width="11.5546875" style="2"/>
    <col min="8963" max="8963" width="57.88671875" style="2" customWidth="1"/>
    <col min="8964" max="9218" width="11.5546875" style="2"/>
    <col min="9219" max="9219" width="57.88671875" style="2" customWidth="1"/>
    <col min="9220" max="9474" width="11.5546875" style="2"/>
    <col min="9475" max="9475" width="57.88671875" style="2" customWidth="1"/>
    <col min="9476" max="9730" width="11.5546875" style="2"/>
    <col min="9731" max="9731" width="57.88671875" style="2" customWidth="1"/>
    <col min="9732" max="9986" width="11.5546875" style="2"/>
    <col min="9987" max="9987" width="57.88671875" style="2" customWidth="1"/>
    <col min="9988" max="10242" width="11.5546875" style="2"/>
    <col min="10243" max="10243" width="57.88671875" style="2" customWidth="1"/>
    <col min="10244" max="10498" width="11.5546875" style="2"/>
    <col min="10499" max="10499" width="57.88671875" style="2" customWidth="1"/>
    <col min="10500" max="10754" width="11.5546875" style="2"/>
    <col min="10755" max="10755" width="57.88671875" style="2" customWidth="1"/>
    <col min="10756" max="11010" width="11.5546875" style="2"/>
    <col min="11011" max="11011" width="57.88671875" style="2" customWidth="1"/>
    <col min="11012" max="11266" width="11.5546875" style="2"/>
    <col min="11267" max="11267" width="57.88671875" style="2" customWidth="1"/>
    <col min="11268" max="11522" width="11.5546875" style="2"/>
    <col min="11523" max="11523" width="57.88671875" style="2" customWidth="1"/>
    <col min="11524" max="11778" width="11.5546875" style="2"/>
    <col min="11779" max="11779" width="57.88671875" style="2" customWidth="1"/>
    <col min="11780" max="12034" width="11.5546875" style="2"/>
    <col min="12035" max="12035" width="57.88671875" style="2" customWidth="1"/>
    <col min="12036" max="12290" width="11.5546875" style="2"/>
    <col min="12291" max="12291" width="57.88671875" style="2" customWidth="1"/>
    <col min="12292" max="12546" width="11.5546875" style="2"/>
    <col min="12547" max="12547" width="57.88671875" style="2" customWidth="1"/>
    <col min="12548" max="12802" width="11.5546875" style="2"/>
    <col min="12803" max="12803" width="57.88671875" style="2" customWidth="1"/>
    <col min="12804" max="13058" width="11.5546875" style="2"/>
    <col min="13059" max="13059" width="57.88671875" style="2" customWidth="1"/>
    <col min="13060" max="13314" width="11.5546875" style="2"/>
    <col min="13315" max="13315" width="57.88671875" style="2" customWidth="1"/>
    <col min="13316" max="13570" width="11.5546875" style="2"/>
    <col min="13571" max="13571" width="57.88671875" style="2" customWidth="1"/>
    <col min="13572" max="13826" width="11.5546875" style="2"/>
    <col min="13827" max="13827" width="57.88671875" style="2" customWidth="1"/>
    <col min="13828" max="14082" width="11.5546875" style="2"/>
    <col min="14083" max="14083" width="57.88671875" style="2" customWidth="1"/>
    <col min="14084" max="14338" width="11.5546875" style="2"/>
    <col min="14339" max="14339" width="57.88671875" style="2" customWidth="1"/>
    <col min="14340" max="14594" width="11.5546875" style="2"/>
    <col min="14595" max="14595" width="57.88671875" style="2" customWidth="1"/>
    <col min="14596" max="14850" width="11.5546875" style="2"/>
    <col min="14851" max="14851" width="57.88671875" style="2" customWidth="1"/>
    <col min="14852" max="15106" width="11.5546875" style="2"/>
    <col min="15107" max="15107" width="57.88671875" style="2" customWidth="1"/>
    <col min="15108" max="15362" width="11.5546875" style="2"/>
    <col min="15363" max="15363" width="57.88671875" style="2" customWidth="1"/>
    <col min="15364" max="15618" width="11.5546875" style="2"/>
    <col min="15619" max="15619" width="57.88671875" style="2" customWidth="1"/>
    <col min="15620" max="15874" width="11.5546875" style="2"/>
    <col min="15875" max="15875" width="57.88671875" style="2" customWidth="1"/>
    <col min="15876" max="16130" width="11.5546875" style="2"/>
    <col min="16131" max="16131" width="57.88671875" style="2" customWidth="1"/>
    <col min="16132" max="16384" width="11.5546875" style="2"/>
  </cols>
  <sheetData>
    <row r="1" spans="1:7" x14ac:dyDescent="0.3">
      <c r="A1" s="2" t="s">
        <v>44</v>
      </c>
      <c r="B1" s="2" t="s">
        <v>45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7" x14ac:dyDescent="0.3">
      <c r="A2" s="2" t="s">
        <v>50</v>
      </c>
      <c r="B2" s="2">
        <v>2023</v>
      </c>
      <c r="C2" s="2" t="s">
        <v>54</v>
      </c>
      <c r="D2" s="2" t="s">
        <v>51</v>
      </c>
      <c r="E2" s="2" t="s">
        <v>52</v>
      </c>
      <c r="F2" s="17">
        <v>45554</v>
      </c>
      <c r="G2" s="22">
        <v>80</v>
      </c>
    </row>
    <row r="3" spans="1:7" x14ac:dyDescent="0.3">
      <c r="A3" s="2" t="s">
        <v>50</v>
      </c>
      <c r="B3" s="2">
        <v>2023</v>
      </c>
      <c r="C3" s="2" t="s">
        <v>9</v>
      </c>
      <c r="D3" s="2" t="s">
        <v>51</v>
      </c>
      <c r="E3" s="2" t="s">
        <v>52</v>
      </c>
      <c r="F3" s="17">
        <v>45552</v>
      </c>
      <c r="G3" s="22">
        <v>90</v>
      </c>
    </row>
    <row r="4" spans="1:7" x14ac:dyDescent="0.3">
      <c r="A4" s="2" t="s">
        <v>50</v>
      </c>
      <c r="B4" s="2">
        <v>2023</v>
      </c>
      <c r="C4" s="2" t="s">
        <v>10</v>
      </c>
      <c r="D4" s="2" t="s">
        <v>51</v>
      </c>
      <c r="E4" s="2" t="s">
        <v>52</v>
      </c>
      <c r="F4" s="17">
        <v>45552</v>
      </c>
      <c r="G4" s="22">
        <v>207</v>
      </c>
    </row>
    <row r="5" spans="1:7" x14ac:dyDescent="0.3">
      <c r="A5" s="2" t="s">
        <v>50</v>
      </c>
      <c r="B5" s="2">
        <v>2023</v>
      </c>
      <c r="C5" s="2" t="s">
        <v>11</v>
      </c>
      <c r="D5" s="2" t="s">
        <v>51</v>
      </c>
      <c r="E5" s="2" t="s">
        <v>52</v>
      </c>
      <c r="F5" s="17">
        <v>45548</v>
      </c>
      <c r="G5" s="22">
        <v>0</v>
      </c>
    </row>
    <row r="6" spans="1:7" x14ac:dyDescent="0.3">
      <c r="A6" s="2" t="s">
        <v>50</v>
      </c>
      <c r="B6" s="2">
        <v>2023</v>
      </c>
      <c r="C6" s="2" t="s">
        <v>17</v>
      </c>
      <c r="D6" s="2" t="s">
        <v>51</v>
      </c>
      <c r="E6" s="2" t="s">
        <v>52</v>
      </c>
      <c r="F6" s="17">
        <v>45552</v>
      </c>
      <c r="G6" s="22">
        <v>18</v>
      </c>
    </row>
    <row r="7" spans="1:7" x14ac:dyDescent="0.3">
      <c r="A7" s="2" t="s">
        <v>50</v>
      </c>
      <c r="B7" s="2">
        <v>2023</v>
      </c>
      <c r="C7" s="2" t="s">
        <v>19</v>
      </c>
      <c r="D7" s="2" t="s">
        <v>51</v>
      </c>
      <c r="E7" s="2" t="s">
        <v>52</v>
      </c>
      <c r="F7" s="17">
        <v>45552</v>
      </c>
      <c r="G7" s="22">
        <v>140</v>
      </c>
    </row>
    <row r="8" spans="1:7" x14ac:dyDescent="0.3">
      <c r="A8" s="2" t="s">
        <v>50</v>
      </c>
      <c r="B8" s="2">
        <v>2023</v>
      </c>
      <c r="C8" s="2" t="s">
        <v>21</v>
      </c>
      <c r="D8" s="2" t="s">
        <v>13</v>
      </c>
      <c r="E8" s="2" t="s">
        <v>52</v>
      </c>
      <c r="F8" s="17">
        <v>45554</v>
      </c>
      <c r="G8" s="22">
        <v>25</v>
      </c>
    </row>
    <row r="9" spans="1:7" x14ac:dyDescent="0.3">
      <c r="A9" s="2" t="s">
        <v>50</v>
      </c>
      <c r="B9" s="2">
        <v>2023</v>
      </c>
      <c r="C9" s="2" t="s">
        <v>58</v>
      </c>
      <c r="D9" s="2" t="s">
        <v>13</v>
      </c>
      <c r="E9" s="2" t="s">
        <v>52</v>
      </c>
      <c r="G9" s="22">
        <v>120</v>
      </c>
    </row>
    <row r="10" spans="1:7" x14ac:dyDescent="0.3">
      <c r="A10" s="2" t="s">
        <v>50</v>
      </c>
      <c r="B10" s="2">
        <v>2023</v>
      </c>
      <c r="C10" s="2" t="s">
        <v>53</v>
      </c>
      <c r="D10" s="2" t="s">
        <v>51</v>
      </c>
      <c r="E10" s="2" t="s">
        <v>52</v>
      </c>
      <c r="F10" s="17">
        <v>45552</v>
      </c>
      <c r="G10" s="22">
        <v>90</v>
      </c>
    </row>
    <row r="11" spans="1:7" x14ac:dyDescent="0.3">
      <c r="A11" s="2" t="s">
        <v>50</v>
      </c>
      <c r="B11" s="2">
        <v>2023</v>
      </c>
      <c r="C11" s="2" t="s">
        <v>23</v>
      </c>
      <c r="D11" s="2" t="s">
        <v>51</v>
      </c>
      <c r="E11" s="2" t="s">
        <v>52</v>
      </c>
      <c r="F11" s="17">
        <v>45554</v>
      </c>
      <c r="G11" s="22">
        <v>90</v>
      </c>
    </row>
    <row r="12" spans="1:7" x14ac:dyDescent="0.3">
      <c r="A12" s="2" t="s">
        <v>50</v>
      </c>
      <c r="B12" s="2">
        <v>2023</v>
      </c>
      <c r="C12" s="2" t="s">
        <v>25</v>
      </c>
      <c r="D12" s="2" t="s">
        <v>51</v>
      </c>
      <c r="E12" s="2" t="s">
        <v>52</v>
      </c>
      <c r="F12" s="17">
        <v>45554</v>
      </c>
      <c r="G12" s="22">
        <v>25</v>
      </c>
    </row>
    <row r="13" spans="1:7" x14ac:dyDescent="0.3">
      <c r="A13" s="2" t="s">
        <v>50</v>
      </c>
      <c r="B13" s="2">
        <v>2023</v>
      </c>
      <c r="C13" s="2" t="s">
        <v>30</v>
      </c>
      <c r="D13" s="2" t="s">
        <v>57</v>
      </c>
      <c r="E13" s="2" t="s">
        <v>52</v>
      </c>
      <c r="F13" s="17">
        <v>45392</v>
      </c>
      <c r="G13" s="23">
        <v>130</v>
      </c>
    </row>
    <row r="14" spans="1:7" x14ac:dyDescent="0.3">
      <c r="A14" s="2" t="s">
        <v>50</v>
      </c>
      <c r="B14" s="2">
        <v>2023</v>
      </c>
      <c r="C14" s="2" t="s">
        <v>31</v>
      </c>
      <c r="D14" s="2" t="s">
        <v>51</v>
      </c>
      <c r="E14" s="2" t="s">
        <v>52</v>
      </c>
      <c r="F14" s="17">
        <v>45548</v>
      </c>
      <c r="G14" s="22">
        <v>0</v>
      </c>
    </row>
    <row r="15" spans="1:7" x14ac:dyDescent="0.3">
      <c r="A15" s="2" t="s">
        <v>50</v>
      </c>
      <c r="B15" s="2">
        <v>2023</v>
      </c>
      <c r="C15" s="2" t="s">
        <v>33</v>
      </c>
      <c r="D15" s="2" t="s">
        <v>51</v>
      </c>
      <c r="E15" s="2" t="s">
        <v>52</v>
      </c>
      <c r="F15" s="17">
        <v>45552</v>
      </c>
      <c r="G15" s="22">
        <v>55</v>
      </c>
    </row>
    <row r="16" spans="1:7" x14ac:dyDescent="0.3">
      <c r="A16" s="2" t="s">
        <v>50</v>
      </c>
      <c r="B16" s="2">
        <v>2023</v>
      </c>
      <c r="C16" s="2" t="s">
        <v>55</v>
      </c>
      <c r="D16" s="2" t="s">
        <v>51</v>
      </c>
      <c r="E16" s="2" t="s">
        <v>52</v>
      </c>
      <c r="F16" s="17">
        <v>45554</v>
      </c>
      <c r="G16" s="22">
        <v>160</v>
      </c>
    </row>
    <row r="17" spans="1:7" x14ac:dyDescent="0.3">
      <c r="A17" s="2" t="s">
        <v>50</v>
      </c>
      <c r="B17" s="2">
        <v>2023</v>
      </c>
      <c r="C17" s="2" t="s">
        <v>35</v>
      </c>
      <c r="D17" s="2" t="s">
        <v>51</v>
      </c>
      <c r="E17" s="2" t="s">
        <v>52</v>
      </c>
      <c r="F17" s="17">
        <v>45552</v>
      </c>
      <c r="G17" s="22">
        <v>90</v>
      </c>
    </row>
    <row r="18" spans="1:7" x14ac:dyDescent="0.3">
      <c r="A18" s="2" t="s">
        <v>50</v>
      </c>
      <c r="B18" s="2">
        <v>2023</v>
      </c>
      <c r="C18" s="2" t="s">
        <v>36</v>
      </c>
      <c r="D18" s="2" t="s">
        <v>51</v>
      </c>
      <c r="E18" s="2" t="s">
        <v>52</v>
      </c>
      <c r="F18" s="17">
        <v>45554</v>
      </c>
      <c r="G18" s="22">
        <f>50+12+15</f>
        <v>77</v>
      </c>
    </row>
    <row r="19" spans="1:7" x14ac:dyDescent="0.3">
      <c r="A19" s="2" t="s">
        <v>50</v>
      </c>
      <c r="B19" s="2">
        <v>2023</v>
      </c>
      <c r="C19" s="2" t="s">
        <v>37</v>
      </c>
      <c r="D19" s="2" t="s">
        <v>51</v>
      </c>
      <c r="E19" s="2" t="s">
        <v>52</v>
      </c>
      <c r="F19" s="17">
        <v>45554</v>
      </c>
      <c r="G19" s="22">
        <v>55</v>
      </c>
    </row>
    <row r="20" spans="1:7" x14ac:dyDescent="0.3">
      <c r="A20" s="2" t="s">
        <v>50</v>
      </c>
      <c r="B20" s="2">
        <v>2023</v>
      </c>
      <c r="C20" s="2" t="s">
        <v>39</v>
      </c>
      <c r="D20" s="2" t="s">
        <v>51</v>
      </c>
      <c r="E20" s="2" t="s">
        <v>52</v>
      </c>
      <c r="F20" s="17">
        <v>45552</v>
      </c>
      <c r="G20" s="22">
        <v>15</v>
      </c>
    </row>
    <row r="21" spans="1:7" x14ac:dyDescent="0.3">
      <c r="A21" s="2" t="s">
        <v>56</v>
      </c>
      <c r="B21" s="2">
        <v>2023</v>
      </c>
      <c r="C21" s="2" t="s">
        <v>42</v>
      </c>
      <c r="D21" s="2" t="s">
        <v>51</v>
      </c>
      <c r="E21" s="2" t="s">
        <v>52</v>
      </c>
      <c r="F21" s="17">
        <v>45552</v>
      </c>
      <c r="G21" s="22">
        <v>90</v>
      </c>
    </row>
    <row r="23" spans="1:7" x14ac:dyDescent="0.3">
      <c r="G23" s="22">
        <f>SUM(G2:G22)</f>
        <v>1557</v>
      </c>
    </row>
    <row r="25" spans="1:7" x14ac:dyDescent="0.3">
      <c r="D25" s="2" t="s">
        <v>59</v>
      </c>
      <c r="E25" s="2">
        <f>7*3</f>
        <v>21</v>
      </c>
      <c r="F25" s="2">
        <f>52-5-5</f>
        <v>42</v>
      </c>
      <c r="G25" s="22">
        <f>E25*F25</f>
        <v>882</v>
      </c>
    </row>
    <row r="26" spans="1:7" x14ac:dyDescent="0.3">
      <c r="D26" s="2" t="s">
        <v>60</v>
      </c>
      <c r="E26" s="2">
        <f>7*5</f>
        <v>35</v>
      </c>
      <c r="F26" s="2">
        <f>52-5-5</f>
        <v>42</v>
      </c>
      <c r="G26" s="22">
        <f>E26*F26</f>
        <v>1470</v>
      </c>
    </row>
    <row r="27" spans="1:7" x14ac:dyDescent="0.3">
      <c r="D27" s="2" t="s">
        <v>61</v>
      </c>
      <c r="G27" s="22">
        <f>SUM(G25:G26)</f>
        <v>2352</v>
      </c>
    </row>
    <row r="29" spans="1:7" x14ac:dyDescent="0.3">
      <c r="D29" s="2" t="s">
        <v>62</v>
      </c>
    </row>
    <row r="31" spans="1:7" x14ac:dyDescent="0.3">
      <c r="D31" s="2" t="s">
        <v>59</v>
      </c>
      <c r="E31" s="2">
        <f>7*3+3.5</f>
        <v>24.5</v>
      </c>
      <c r="F31" s="2">
        <v>5</v>
      </c>
      <c r="G31" s="22">
        <f>E31*F31</f>
        <v>122.5</v>
      </c>
    </row>
    <row r="32" spans="1:7" x14ac:dyDescent="0.3">
      <c r="D32" s="2" t="s">
        <v>60</v>
      </c>
      <c r="E32" s="2">
        <f>7*5</f>
        <v>35</v>
      </c>
      <c r="F32" s="2">
        <v>5</v>
      </c>
      <c r="G32" s="22">
        <f>E32*F32</f>
        <v>175</v>
      </c>
    </row>
    <row r="33" spans="4:4" x14ac:dyDescent="0.3">
      <c r="D33" s="2" t="s">
        <v>61</v>
      </c>
    </row>
    <row r="35" spans="4:4" x14ac:dyDescent="0.3">
      <c r="D35" s="2" t="s">
        <v>63</v>
      </c>
    </row>
  </sheetData>
  <sortState ref="A2:G21">
    <sortCondition ref="C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Nb d'heures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 SCHNELL</dc:creator>
  <cp:lastModifiedBy>Aurélie SCHNELL</cp:lastModifiedBy>
  <dcterms:created xsi:type="dcterms:W3CDTF">2024-09-19T16:44:53Z</dcterms:created>
  <dcterms:modified xsi:type="dcterms:W3CDTF">2024-09-23T14:11:34Z</dcterms:modified>
</cp:coreProperties>
</file>